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1"/>
  <workbookPr defaultThemeVersion="166925"/>
  <mc:AlternateContent xmlns:mc="http://schemas.openxmlformats.org/markup-compatibility/2006">
    <mc:Choice Requires="x15">
      <x15ac:absPath xmlns:x15ac="http://schemas.microsoft.com/office/spreadsheetml/2010/11/ac" url="F:\DISCO C\lizeth.prieto\Downloads\"/>
    </mc:Choice>
  </mc:AlternateContent>
  <xr:revisionPtr revIDLastSave="0" documentId="8_{7EC55163-22F5-4157-A9BC-4BD249C6B432}" xr6:coauthVersionLast="36" xr6:coauthVersionMax="36" xr10:uidLastSave="{00000000-0000-0000-0000-000000000000}"/>
  <bookViews>
    <workbookView xWindow="-120" yWindow="-120" windowWidth="20730" windowHeight="11160" xr2:uid="{9ECE2341-F762-49B7-BF3C-D2D2A84A63A3}"/>
  </bookViews>
  <sheets>
    <sheet name="Estado apropiacion 31-08" sheetId="2" r:id="rId1"/>
  </sheets>
  <definedNames>
    <definedName name="_xlnm.Print_Area" localSheetId="0">'Estado apropiacion 31-08'!$A$1:$E$21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" i="2" l="1"/>
  <c r="B16" i="2"/>
  <c r="B12" i="2"/>
  <c r="C20" i="2" l="1"/>
  <c r="D19" i="2"/>
  <c r="D18" i="2"/>
  <c r="D15" i="2"/>
  <c r="D14" i="2"/>
  <c r="D13" i="2"/>
  <c r="C12" i="2"/>
  <c r="D11" i="2"/>
  <c r="D12" i="2" s="1"/>
  <c r="D8" i="2"/>
  <c r="D7" i="2"/>
  <c r="D9" i="2"/>
  <c r="D6" i="2"/>
  <c r="C10" i="2"/>
  <c r="B10" i="2"/>
  <c r="B17" i="2" s="1"/>
  <c r="D16" i="2" l="1"/>
  <c r="D20" i="2"/>
  <c r="D10" i="2"/>
  <c r="C17" i="2"/>
  <c r="C21" i="2" s="1"/>
  <c r="D17" i="2" l="1"/>
  <c r="B20" i="2"/>
  <c r="D21" i="2" l="1"/>
  <c r="E17" i="2" s="1"/>
  <c r="E15" i="2" l="1"/>
  <c r="E21" i="2"/>
  <c r="E12" i="2"/>
  <c r="E9" i="2"/>
  <c r="E18" i="2"/>
  <c r="E8" i="2"/>
  <c r="E14" i="2"/>
  <c r="E7" i="2"/>
  <c r="E11" i="2"/>
  <c r="E6" i="2"/>
  <c r="E13" i="2"/>
  <c r="E19" i="2"/>
  <c r="E20" i="2"/>
  <c r="E16" i="2"/>
  <c r="E10" i="2"/>
  <c r="B21" i="2"/>
</calcChain>
</file>

<file path=xl/sharedStrings.xml><?xml version="1.0" encoding="utf-8"?>
<sst xmlns="http://schemas.openxmlformats.org/spreadsheetml/2006/main" count="22" uniqueCount="22">
  <si>
    <t>G. DE PERSONAL</t>
  </si>
  <si>
    <t>ADQ. DE BIENES Y SERVICIOS</t>
  </si>
  <si>
    <t xml:space="preserve">TRANSF. CORRIENTES </t>
  </si>
  <si>
    <t xml:space="preserve"> G. POR TRIBUTOS, MULTAS, SANC. E INT. DE MORA </t>
  </si>
  <si>
    <t xml:space="preserve">FUNCIONAMIENTO </t>
  </si>
  <si>
    <t>APORTES AL FONDO DE CONTINGENCIAS</t>
  </si>
  <si>
    <t xml:space="preserve">SERVICIO DE LA DEUDA PÚBLICA INTERNA </t>
  </si>
  <si>
    <t xml:space="preserve">ADMINISTRACIÓN </t>
  </si>
  <si>
    <t xml:space="preserve">FORTALECIMIENTO </t>
  </si>
  <si>
    <t>INVERSIÓN</t>
  </si>
  <si>
    <t xml:space="preserve">TOTAL RECURSOS NACIÓN </t>
  </si>
  <si>
    <t>FONAM- PROY. ADM.</t>
  </si>
  <si>
    <t xml:space="preserve">FONAM - TASA USO DE AGUA </t>
  </si>
  <si>
    <t xml:space="preserve">FONAM </t>
  </si>
  <si>
    <t xml:space="preserve">TOTAL PRESUPUESTO </t>
  </si>
  <si>
    <t>CUENTA / PROYECTO</t>
  </si>
  <si>
    <t>APROP.  VIGENTE</t>
  </si>
  <si>
    <t xml:space="preserve">PART. </t>
  </si>
  <si>
    <t>ADICIÓN</t>
  </si>
  <si>
    <t>APROP.  INICIAL</t>
  </si>
  <si>
    <t>RECUPERACIÓN DE LA BOGERNABILIDAD</t>
  </si>
  <si>
    <t>CON CORTE AL 31 DE AGOSTO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</si>
</sst>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-* #,##0_-;\-* #,##0_-;_-* &quot;-&quot;_-;_-@_-"/>
  </numFmts>
  <fonts count="7" x14ac:knownFonts="1">
    <font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9"/>
      <color rgb="FF000000"/>
      <name val="Arial Narrow"/>
      <family val="2"/>
    </font>
    <font>
      <sz val="9"/>
      <color rgb="FF000000"/>
      <name val="Arial Narrow"/>
      <family val="2"/>
    </font>
    <font>
      <sz val="9"/>
      <name val="Arial Narrow"/>
      <family val="2"/>
    </font>
    <font>
      <b/>
      <sz val="9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22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medium">
        <color auto="1"/>
      </right>
      <top/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/>
      <diagonal/>
    </border>
    <border>
      <left style="medium">
        <color theme="1"/>
      </left>
      <right style="thin">
        <color theme="1"/>
      </right>
      <top style="hair">
        <color theme="1"/>
      </top>
      <bottom style="hair">
        <color theme="1"/>
      </bottom>
      <diagonal/>
    </border>
    <border>
      <left style="medium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</borders>
  <cellStyleXfs count="3">
    <xf numFmtId="0" fontId="0" fillId="0" borderId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8">
    <xf numFmtId="0" fontId="0" fillId="0" borderId="0" xfId="0"/>
    <xf numFmtId="0" fontId="2" fillId="2" borderId="0" xfId="0" applyFont="1" applyFill="1"/>
    <xf numFmtId="0" fontId="3" fillId="3" borderId="7" xfId="0" applyFont="1" applyFill="1" applyBorder="1" applyAlignment="1">
      <alignment horizontal="center" vertical="center" wrapText="1" readingOrder="1"/>
    </xf>
    <xf numFmtId="0" fontId="3" fillId="3" borderId="8" xfId="0" applyFont="1" applyFill="1" applyBorder="1" applyAlignment="1">
      <alignment horizontal="center" vertical="center" wrapText="1" readingOrder="1"/>
    </xf>
    <xf numFmtId="0" fontId="3" fillId="3" borderId="9" xfId="0" applyFont="1" applyFill="1" applyBorder="1" applyAlignment="1">
      <alignment horizontal="center" vertical="center" wrapText="1" readingOrder="1"/>
    </xf>
    <xf numFmtId="0" fontId="2" fillId="2" borderId="0" xfId="0" applyFont="1" applyFill="1" applyAlignment="1">
      <alignment horizontal="center" vertical="center"/>
    </xf>
    <xf numFmtId="0" fontId="4" fillId="2" borderId="10" xfId="0" applyFont="1" applyFill="1" applyBorder="1" applyAlignment="1">
      <alignment horizontal="left" vertical="center" wrapText="1" readingOrder="1"/>
    </xf>
    <xf numFmtId="41" fontId="4" fillId="2" borderId="11" xfId="1" applyFont="1" applyFill="1" applyBorder="1" applyAlignment="1">
      <alignment horizontal="right" vertical="center" wrapText="1" readingOrder="1"/>
    </xf>
    <xf numFmtId="9" fontId="4" fillId="2" borderId="12" xfId="2" applyFont="1" applyFill="1" applyBorder="1" applyAlignment="1">
      <alignment horizontal="right" vertical="center" wrapText="1" readingOrder="1"/>
    </xf>
    <xf numFmtId="0" fontId="4" fillId="2" borderId="13" xfId="0" applyFont="1" applyFill="1" applyBorder="1" applyAlignment="1">
      <alignment horizontal="left" vertical="center" wrapText="1" readingOrder="1"/>
    </xf>
    <xf numFmtId="0" fontId="4" fillId="2" borderId="14" xfId="0" applyFont="1" applyFill="1" applyBorder="1" applyAlignment="1">
      <alignment horizontal="left" vertical="center" wrapText="1" readingOrder="1"/>
    </xf>
    <xf numFmtId="0" fontId="3" fillId="3" borderId="7" xfId="0" applyFont="1" applyFill="1" applyBorder="1" applyAlignment="1">
      <alignment horizontal="left" vertical="center" wrapText="1" readingOrder="1"/>
    </xf>
    <xf numFmtId="41" fontId="3" fillId="3" borderId="8" xfId="1" applyFont="1" applyFill="1" applyBorder="1" applyAlignment="1">
      <alignment horizontal="right" vertical="center" wrapText="1" readingOrder="1"/>
    </xf>
    <xf numFmtId="9" fontId="3" fillId="3" borderId="9" xfId="2" applyFont="1" applyFill="1" applyBorder="1" applyAlignment="1">
      <alignment horizontal="right" vertical="center" wrapText="1" readingOrder="1"/>
    </xf>
    <xf numFmtId="0" fontId="2" fillId="2" borderId="0" xfId="0" applyFont="1" applyFill="1" applyAlignment="1">
      <alignment horizontal="left"/>
    </xf>
    <xf numFmtId="0" fontId="5" fillId="0" borderId="15" xfId="0" applyFont="1" applyBorder="1" applyAlignment="1">
      <alignment horizontal="left" vertical="center" wrapText="1"/>
    </xf>
    <xf numFmtId="0" fontId="6" fillId="4" borderId="16" xfId="0" applyFont="1" applyFill="1" applyBorder="1" applyAlignment="1">
      <alignment horizontal="left" vertical="center" wrapText="1"/>
    </xf>
    <xf numFmtId="0" fontId="3" fillId="3" borderId="17" xfId="0" applyFont="1" applyFill="1" applyBorder="1" applyAlignment="1">
      <alignment horizontal="left" vertical="center" wrapText="1" readingOrder="1"/>
    </xf>
    <xf numFmtId="41" fontId="3" fillId="3" borderId="18" xfId="1" applyFont="1" applyFill="1" applyBorder="1" applyAlignment="1">
      <alignment horizontal="right" vertical="center" wrapText="1" readingOrder="1"/>
    </xf>
    <xf numFmtId="9" fontId="3" fillId="3" borderId="19" xfId="2" applyFont="1" applyFill="1" applyBorder="1" applyAlignment="1">
      <alignment horizontal="right" vertical="center" wrapText="1" readingOrder="1"/>
    </xf>
    <xf numFmtId="0" fontId="3" fillId="3" borderId="20" xfId="0" applyFont="1" applyFill="1" applyBorder="1" applyAlignment="1">
      <alignment horizontal="center" vertical="center" wrapText="1" readingOrder="1"/>
    </xf>
    <xf numFmtId="41" fontId="4" fillId="2" borderId="21" xfId="1" applyFont="1" applyFill="1" applyBorder="1" applyAlignment="1">
      <alignment horizontal="right" vertical="center" wrapText="1" readingOrder="1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</cellXfs>
  <cellStyles count="3">
    <cellStyle name="Millares [0]" xfId="1" builtinId="6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E9E696-BAC8-4276-8B59-74C869912C35}">
  <sheetPr>
    <pageSetUpPr fitToPage="1"/>
  </sheetPr>
  <dimension ref="A2:E27"/>
  <sheetViews>
    <sheetView tabSelected="1" zoomScale="90" zoomScaleNormal="90" workbookViewId="0">
      <selection activeCell="L28" sqref="L28"/>
    </sheetView>
  </sheetViews>
  <sheetFormatPr baseColWidth="10" defaultRowHeight="15" x14ac:dyDescent="0.25"/>
  <cols>
    <col min="1" max="1" width="40" style="1" bestFit="1" customWidth="1"/>
    <col min="2" max="2" width="7.42578125" style="1" bestFit="1" customWidth="1"/>
    <col min="3" max="3" width="7.5703125" style="1" bestFit="1" customWidth="1"/>
    <col min="4" max="4" width="7.42578125" style="1" customWidth="1"/>
    <col min="5" max="5" width="5.5703125" style="1" bestFit="1" customWidth="1"/>
    <col min="6" max="16384" width="11.42578125" style="1"/>
  </cols>
  <sheetData>
    <row r="2" spans="1:5" ht="15.75" thickBot="1" x14ac:dyDescent="0.3"/>
    <row r="3" spans="1:5" ht="10.5" customHeight="1" x14ac:dyDescent="0.25">
      <c r="A3" s="22" t="s">
        <v>21</v>
      </c>
      <c r="B3" s="23"/>
      <c r="C3" s="23"/>
      <c r="D3" s="23"/>
      <c r="E3" s="24"/>
    </row>
    <row r="4" spans="1:5" ht="12" customHeight="1" x14ac:dyDescent="0.25">
      <c r="A4" s="25"/>
      <c r="B4" s="26"/>
      <c r="C4" s="26"/>
      <c r="D4" s="26"/>
      <c r="E4" s="27"/>
    </row>
    <row r="5" spans="1:5" s="5" customFormat="1" ht="27" x14ac:dyDescent="0.25">
      <c r="A5" s="2" t="s">
        <v>15</v>
      </c>
      <c r="B5" s="3" t="s">
        <v>19</v>
      </c>
      <c r="C5" s="20" t="s">
        <v>18</v>
      </c>
      <c r="D5" s="3" t="s">
        <v>16</v>
      </c>
      <c r="E5" s="4" t="s">
        <v>17</v>
      </c>
    </row>
    <row r="6" spans="1:5" x14ac:dyDescent="0.25">
      <c r="A6" s="6" t="s">
        <v>0</v>
      </c>
      <c r="B6" s="7">
        <v>45660</v>
      </c>
      <c r="C6" s="21">
        <v>0</v>
      </c>
      <c r="D6" s="21">
        <f>+B6+C6</f>
        <v>45660</v>
      </c>
      <c r="E6" s="8">
        <f>+D6/$D$21</f>
        <v>0.14880961930882952</v>
      </c>
    </row>
    <row r="7" spans="1:5" x14ac:dyDescent="0.25">
      <c r="A7" s="9" t="s">
        <v>1</v>
      </c>
      <c r="B7" s="7">
        <v>9535</v>
      </c>
      <c r="C7" s="21">
        <v>0</v>
      </c>
      <c r="D7" s="21">
        <f>+B7+C7</f>
        <v>9535</v>
      </c>
      <c r="E7" s="8">
        <f t="shared" ref="E7:E9" si="0">+D7/$D$21</f>
        <v>3.1075333335735644E-2</v>
      </c>
    </row>
    <row r="8" spans="1:5" x14ac:dyDescent="0.25">
      <c r="A8" s="9" t="s">
        <v>2</v>
      </c>
      <c r="B8" s="7">
        <v>1146</v>
      </c>
      <c r="C8" s="21">
        <v>0</v>
      </c>
      <c r="D8" s="21">
        <f>+B8+C8</f>
        <v>1146</v>
      </c>
      <c r="E8" s="8">
        <f t="shared" si="0"/>
        <v>3.7349063453333033E-3</v>
      </c>
    </row>
    <row r="9" spans="1:5" x14ac:dyDescent="0.25">
      <c r="A9" s="10" t="s">
        <v>3</v>
      </c>
      <c r="B9" s="7">
        <v>548</v>
      </c>
      <c r="C9" s="21">
        <v>0</v>
      </c>
      <c r="D9" s="21">
        <f>+B9+C9</f>
        <v>548</v>
      </c>
      <c r="E9" s="8">
        <f t="shared" si="0"/>
        <v>1.7859761581523999E-3</v>
      </c>
    </row>
    <row r="10" spans="1:5" s="14" customFormat="1" x14ac:dyDescent="0.25">
      <c r="A10" s="11" t="s">
        <v>4</v>
      </c>
      <c r="B10" s="12">
        <f>SUM(B6:B9)</f>
        <v>56889</v>
      </c>
      <c r="C10" s="12">
        <f>SUM(C6:C9)</f>
        <v>0</v>
      </c>
      <c r="D10" s="12">
        <f>SUM(D6:D9)</f>
        <v>56889</v>
      </c>
      <c r="E10" s="13">
        <f t="shared" ref="E10:E21" si="1">+D10/$D$21</f>
        <v>0.18540583514805087</v>
      </c>
    </row>
    <row r="11" spans="1:5" ht="12" customHeight="1" x14ac:dyDescent="0.25">
      <c r="A11" s="15" t="s">
        <v>5</v>
      </c>
      <c r="B11" s="7">
        <v>109.11430300000001</v>
      </c>
      <c r="C11" s="21">
        <v>0</v>
      </c>
      <c r="D11" s="21">
        <f>+B11+C11</f>
        <v>109.11430300000001</v>
      </c>
      <c r="E11" s="8">
        <f t="shared" si="1"/>
        <v>3.5561230596973885E-4</v>
      </c>
    </row>
    <row r="12" spans="1:5" s="14" customFormat="1" ht="18" customHeight="1" x14ac:dyDescent="0.25">
      <c r="A12" s="16" t="s">
        <v>6</v>
      </c>
      <c r="B12" s="12">
        <f>SUM(B11)</f>
        <v>109.11430300000001</v>
      </c>
      <c r="C12" s="12">
        <f>SUM(C11)</f>
        <v>0</v>
      </c>
      <c r="D12" s="12">
        <f>SUM(D11)</f>
        <v>109.11430300000001</v>
      </c>
      <c r="E12" s="13">
        <f t="shared" si="1"/>
        <v>3.5561230596973885E-4</v>
      </c>
    </row>
    <row r="13" spans="1:5" x14ac:dyDescent="0.25">
      <c r="A13" s="6" t="s">
        <v>7</v>
      </c>
      <c r="B13" s="7">
        <v>67010.744263999994</v>
      </c>
      <c r="C13" s="21">
        <v>64139.45622</v>
      </c>
      <c r="D13" s="21">
        <f>+B13+C13</f>
        <v>131150.200484</v>
      </c>
      <c r="E13" s="8">
        <f t="shared" si="1"/>
        <v>0.42742907153527615</v>
      </c>
    </row>
    <row r="14" spans="1:5" x14ac:dyDescent="0.25">
      <c r="A14" s="6" t="s">
        <v>20</v>
      </c>
      <c r="B14" s="7">
        <v>0</v>
      </c>
      <c r="C14" s="21">
        <v>34776.888299999999</v>
      </c>
      <c r="D14" s="21">
        <f>+B14+C14</f>
        <v>34776.888299999999</v>
      </c>
      <c r="E14" s="8">
        <f t="shared" si="1"/>
        <v>0.11334068131118456</v>
      </c>
    </row>
    <row r="15" spans="1:5" s="14" customFormat="1" x14ac:dyDescent="0.25">
      <c r="A15" s="9" t="s">
        <v>8</v>
      </c>
      <c r="B15" s="7">
        <v>23000</v>
      </c>
      <c r="C15" s="21">
        <v>0</v>
      </c>
      <c r="D15" s="21">
        <f>+B15+C15</f>
        <v>23000</v>
      </c>
      <c r="E15" s="8">
        <f t="shared" si="1"/>
        <v>7.4958853353111671E-2</v>
      </c>
    </row>
    <row r="16" spans="1:5" s="14" customFormat="1" x14ac:dyDescent="0.25">
      <c r="A16" s="11" t="s">
        <v>9</v>
      </c>
      <c r="B16" s="12">
        <f>SUM(B13:B15)</f>
        <v>90010.744263999994</v>
      </c>
      <c r="C16" s="12">
        <f>SUM(C13:C15)</f>
        <v>98916.344519999999</v>
      </c>
      <c r="D16" s="12">
        <f>SUM(D13:D15)</f>
        <v>188927.08878399999</v>
      </c>
      <c r="E16" s="13">
        <f t="shared" si="1"/>
        <v>0.61572860619957237</v>
      </c>
    </row>
    <row r="17" spans="1:5" x14ac:dyDescent="0.25">
      <c r="A17" s="11" t="s">
        <v>10</v>
      </c>
      <c r="B17" s="12">
        <f>+B10+B12+B16</f>
        <v>147008.85856699999</v>
      </c>
      <c r="C17" s="12">
        <f>+C10+C12+C16</f>
        <v>98916.344519999999</v>
      </c>
      <c r="D17" s="12">
        <f>+D10+D12+D16</f>
        <v>245925.203087</v>
      </c>
      <c r="E17" s="13">
        <f t="shared" si="1"/>
        <v>0.80149005365359305</v>
      </c>
    </row>
    <row r="18" spans="1:5" x14ac:dyDescent="0.25">
      <c r="A18" s="6" t="s">
        <v>11</v>
      </c>
      <c r="B18" s="7">
        <v>45129.505517999998</v>
      </c>
      <c r="C18" s="21">
        <v>0</v>
      </c>
      <c r="D18" s="21">
        <f t="shared" ref="D18:D19" si="2">+B18+C18</f>
        <v>45129.505517999998</v>
      </c>
      <c r="E18" s="8">
        <f t="shared" si="1"/>
        <v>0.14708069504444374</v>
      </c>
    </row>
    <row r="19" spans="1:5" s="14" customFormat="1" x14ac:dyDescent="0.25">
      <c r="A19" s="10" t="s">
        <v>12</v>
      </c>
      <c r="B19" s="7">
        <v>15780.294482000001</v>
      </c>
      <c r="C19" s="21">
        <v>0</v>
      </c>
      <c r="D19" s="21">
        <f t="shared" si="2"/>
        <v>15780.294482000001</v>
      </c>
      <c r="E19" s="8">
        <f t="shared" si="1"/>
        <v>5.1429251301963283E-2</v>
      </c>
    </row>
    <row r="20" spans="1:5" s="14" customFormat="1" x14ac:dyDescent="0.25">
      <c r="A20" s="11" t="s">
        <v>13</v>
      </c>
      <c r="B20" s="12">
        <f>SUM(B18:B19)</f>
        <v>60909.8</v>
      </c>
      <c r="C20" s="12">
        <f t="shared" ref="C20:D20" si="3">SUM(C18:C19)</f>
        <v>0</v>
      </c>
      <c r="D20" s="12">
        <f t="shared" si="3"/>
        <v>60909.8</v>
      </c>
      <c r="E20" s="13">
        <f t="shared" si="1"/>
        <v>0.19850994634640703</v>
      </c>
    </row>
    <row r="21" spans="1:5" ht="15.75" thickBot="1" x14ac:dyDescent="0.3">
      <c r="A21" s="17" t="s">
        <v>14</v>
      </c>
      <c r="B21" s="18">
        <f>+B17+B20</f>
        <v>207918.65856700001</v>
      </c>
      <c r="C21" s="18">
        <f t="shared" ref="C21:D21" si="4">+C17+C20</f>
        <v>98916.344519999999</v>
      </c>
      <c r="D21" s="18">
        <f t="shared" si="4"/>
        <v>306835.00308699999</v>
      </c>
      <c r="E21" s="19">
        <f t="shared" si="1"/>
        <v>1</v>
      </c>
    </row>
    <row r="27" spans="1:5" s="5" customFormat="1" x14ac:dyDescent="0.25"/>
  </sheetData>
  <mergeCells count="1">
    <mergeCell ref="A3:E4"/>
  </mergeCells>
  <printOptions horizontalCentered="1" verticalCentered="1"/>
  <pageMargins left="0" right="0" top="0" bottom="0" header="0.31496062992125984" footer="0.31496062992125984"/>
  <pageSetup scale="92" fitToHeight="0" orientation="landscape" r:id="rId1"/>
  <ignoredErrors>
    <ignoredError sqref="D12 D10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Estado apropiacion 31-08</vt:lpstr>
      <vt:lpstr>'Estado apropiacion 31-08'!Área_de_impresión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famil</dc:creator>
  <cp:lastModifiedBy>LIZETH ALEXANDRA PRIETO GONZALEZ</cp:lastModifiedBy>
  <cp:lastPrinted>2023-05-30T16:15:08Z</cp:lastPrinted>
  <dcterms:created xsi:type="dcterms:W3CDTF">2022-04-22T17:13:51Z</dcterms:created>
  <dcterms:modified xsi:type="dcterms:W3CDTF">2023-09-18T14:52:26Z</dcterms:modified>
</cp:coreProperties>
</file>